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<sst xmlns="http://schemas.openxmlformats.org/spreadsheetml/2006/main" count="38" uniqueCount="30">
  <si>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**学院**专业**学年度第*学期****课程过程性成绩记录及目标达成度计算表</t>
  </si>
  <si>
    <t>序号</t>
  </si>
  <si>
    <t>学号</t>
  </si>
  <si>
    <t>姓名</t>
  </si>
  <si>
    <t>班级</t>
  </si>
  <si>
    <t>课程目标1（70%）</t>
  </si>
  <si>
    <t>课程目标2（30%）</t>
  </si>
  <si>
    <t>目标1达成度</t>
  </si>
  <si>
    <t>目标2达成度</t>
  </si>
  <si>
    <t>课程达成度</t>
  </si>
  <si>
    <t>平时成绩</t>
  </si>
  <si>
    <t>期末成绩</t>
  </si>
  <si>
    <t>总评成绩</t>
  </si>
  <si>
    <t>作业（15%）</t>
  </si>
  <si>
    <t>测试（20%）</t>
  </si>
  <si>
    <t>考试（35%）</t>
  </si>
  <si>
    <t>作业（5%）</t>
  </si>
  <si>
    <t>测试（10%）</t>
  </si>
  <si>
    <t>考试（15%）</t>
  </si>
  <si>
    <t>作业1</t>
  </si>
  <si>
    <t>作业M</t>
  </si>
  <si>
    <t>平均成绩</t>
  </si>
  <si>
    <t>测试1</t>
  </si>
  <si>
    <t>测试N</t>
  </si>
  <si>
    <t>期末考试</t>
  </si>
  <si>
    <t>张三</t>
  </si>
  <si>
    <t>李四</t>
  </si>
  <si>
    <t>平均值</t>
  </si>
  <si>
    <t>目标分值</t>
  </si>
  <si>
    <t xml:space="preserve">   备注：本表为过程性成绩各项目的汇总，课程结束后由任课教师填写一式一份，装订至试卷存档。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</si>
</sst>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.00_ "/>
    <numFmt numFmtId="179" formatCode="#,##0_ "/>
  </numFmts>
  <fonts count="31">
    <font>
      <sz val="12"/>
      <name val="宋体"/>
      <family val="0"/>
    </font>
    <font>
      <sz val="11"/>
      <name val="宋体"/>
      <family val="0"/>
    </font>
    <font>
      <b/>
      <sz val="18"/>
      <name val="微软雅黑"/>
      <family val="2"/>
    </font>
    <font>
      <b/>
      <sz val="14"/>
      <name val="微软雅黑"/>
      <family val="2"/>
    </font>
    <font>
      <b/>
      <sz val="24"/>
      <name val="微软雅黑"/>
      <family val="2"/>
    </font>
    <font>
      <b/>
      <sz val="20"/>
      <name val="微软雅黑"/>
      <family val="2"/>
    </font>
    <font>
      <b/>
      <sz val="16"/>
      <name val="微软雅黑"/>
      <family val="2"/>
    </font>
    <font>
      <sz val="14"/>
      <name val="微软雅黑"/>
      <family val="2"/>
    </font>
    <font>
      <sz val="24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21" fillId="2" borderId="8" applyNumberFormat="0" applyAlignment="0" applyProtection="0"/>
    <xf numFmtId="0" fontId="12" fillId="3" borderId="5" applyNumberFormat="0" applyAlignment="0" applyProtection="0"/>
    <xf numFmtId="0" fontId="3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0" fillId="4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18" borderId="10" xfId="0" applyNumberFormat="1" applyFont="1" applyFill="1" applyBorder="1" applyAlignment="1">
      <alignment horizontal="center" vertical="center"/>
    </xf>
    <xf numFmtId="176" fontId="3" fillId="19" borderId="10" xfId="0" applyNumberFormat="1" applyFont="1" applyFill="1" applyBorder="1" applyAlignment="1">
      <alignment horizontal="center" vertical="center"/>
    </xf>
    <xf numFmtId="0" fontId="4" fillId="0" borderId="10" xfId="40" applyFont="1" applyBorder="1" applyAlignment="1">
      <alignment vertical="center"/>
      <protection/>
    </xf>
    <xf numFmtId="0" fontId="5" fillId="0" borderId="10" xfId="0" applyNumberFormat="1" applyFont="1" applyBorder="1" applyAlignment="1">
      <alignment horizontal="center" vertical="center"/>
    </xf>
    <xf numFmtId="0" fontId="4" fillId="0" borderId="10" xfId="41" applyFont="1" applyBorder="1" applyAlignment="1">
      <alignment horizontal="center" vertical="center"/>
      <protection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76" fontId="3" fillId="2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="81" zoomScaleNormal="81" workbookViewId="0" topLeftCell="M1">
      <selection activeCell="U2" sqref="U2:U6"/>
    </sheetView>
  </sheetViews>
  <sheetFormatPr defaultColWidth="9.00390625" defaultRowHeight="14.25"/>
  <cols>
    <col min="1" max="1" width="7.375" style="1" customWidth="1"/>
    <col min="2" max="2" width="15.125" style="2" customWidth="1"/>
    <col min="3" max="3" width="13.625" style="2" customWidth="1"/>
    <col min="4" max="4" width="18.00390625" style="2" customWidth="1"/>
    <col min="5" max="5" width="9.125" style="2" customWidth="1"/>
    <col min="6" max="6" width="8.50390625" style="2" customWidth="1"/>
    <col min="7" max="7" width="14.625" style="2" customWidth="1"/>
    <col min="8" max="8" width="9.375" style="2" customWidth="1"/>
    <col min="9" max="9" width="9.875" style="2" customWidth="1"/>
    <col min="10" max="10" width="13.25390625" style="2" customWidth="1"/>
    <col min="11" max="11" width="16.625" style="2" customWidth="1"/>
    <col min="12" max="13" width="10.75390625" style="2" customWidth="1"/>
    <col min="14" max="14" width="15.125" style="2" customWidth="1"/>
    <col min="15" max="16" width="10.875" style="2" customWidth="1"/>
    <col min="17" max="17" width="13.375" style="2" customWidth="1"/>
    <col min="18" max="18" width="15.875" style="2" customWidth="1"/>
    <col min="19" max="19" width="14.625" style="2" customWidth="1"/>
    <col min="20" max="21" width="15.25390625" style="2" customWidth="1"/>
    <col min="22" max="22" width="15.00390625" style="2" customWidth="1"/>
    <col min="23" max="23" width="15.25390625" style="2" customWidth="1"/>
    <col min="24" max="24" width="14.00390625" style="2" customWidth="1"/>
    <col min="25" max="253" width="9.00390625" style="2" customWidth="1"/>
  </cols>
  <sheetData>
    <row r="1" spans="1:21" ht="49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4" ht="43.5" customHeight="1">
      <c r="A2" s="32" t="s">
        <v>1</v>
      </c>
      <c r="B2" s="32" t="s">
        <v>2</v>
      </c>
      <c r="C2" s="32" t="s">
        <v>3</v>
      </c>
      <c r="D2" s="32" t="s">
        <v>4</v>
      </c>
      <c r="E2" s="25" t="s">
        <v>5</v>
      </c>
      <c r="F2" s="25"/>
      <c r="G2" s="25"/>
      <c r="H2" s="25"/>
      <c r="I2" s="25"/>
      <c r="J2" s="25"/>
      <c r="K2" s="25"/>
      <c r="L2" s="25" t="s">
        <v>6</v>
      </c>
      <c r="M2" s="25"/>
      <c r="N2" s="25"/>
      <c r="O2" s="25"/>
      <c r="P2" s="25"/>
      <c r="Q2" s="25"/>
      <c r="R2" s="25"/>
      <c r="S2" s="32" t="s">
        <v>7</v>
      </c>
      <c r="T2" s="32" t="s">
        <v>8</v>
      </c>
      <c r="U2" s="32" t="s">
        <v>9</v>
      </c>
      <c r="V2" s="32" t="s">
        <v>10</v>
      </c>
      <c r="W2" s="32" t="s">
        <v>11</v>
      </c>
      <c r="X2" s="32" t="s">
        <v>12</v>
      </c>
    </row>
    <row r="3" spans="1:24" ht="43.5" customHeight="1">
      <c r="A3" s="32"/>
      <c r="B3" s="32"/>
      <c r="C3" s="32"/>
      <c r="D3" s="32"/>
      <c r="E3" s="26" t="s">
        <v>13</v>
      </c>
      <c r="F3" s="27"/>
      <c r="G3" s="28"/>
      <c r="H3" s="26" t="s">
        <v>14</v>
      </c>
      <c r="I3" s="27"/>
      <c r="J3" s="28"/>
      <c r="K3" s="4" t="s">
        <v>15</v>
      </c>
      <c r="L3" s="26" t="s">
        <v>16</v>
      </c>
      <c r="M3" s="27"/>
      <c r="N3" s="28"/>
      <c r="O3" s="26" t="s">
        <v>17</v>
      </c>
      <c r="P3" s="27"/>
      <c r="Q3" s="28"/>
      <c r="R3" s="4" t="s">
        <v>18</v>
      </c>
      <c r="S3" s="32"/>
      <c r="T3" s="32"/>
      <c r="U3" s="32"/>
      <c r="V3" s="32"/>
      <c r="W3" s="32"/>
      <c r="X3" s="32"/>
    </row>
    <row r="4" spans="1:24" ht="33" customHeight="1">
      <c r="A4" s="32"/>
      <c r="B4" s="32"/>
      <c r="C4" s="32"/>
      <c r="D4" s="32"/>
      <c r="E4" s="5" t="s">
        <v>19</v>
      </c>
      <c r="F4" s="5" t="s">
        <v>20</v>
      </c>
      <c r="G4" s="5" t="s">
        <v>21</v>
      </c>
      <c r="H4" s="6" t="s">
        <v>22</v>
      </c>
      <c r="I4" s="6" t="s">
        <v>23</v>
      </c>
      <c r="J4" s="6" t="s">
        <v>21</v>
      </c>
      <c r="K4" s="17" t="s">
        <v>24</v>
      </c>
      <c r="L4" s="5" t="s">
        <v>19</v>
      </c>
      <c r="M4" s="5" t="s">
        <v>20</v>
      </c>
      <c r="N4" s="5" t="s">
        <v>21</v>
      </c>
      <c r="O4" s="6" t="s">
        <v>22</v>
      </c>
      <c r="P4" s="6" t="s">
        <v>23</v>
      </c>
      <c r="Q4" s="6" t="s">
        <v>21</v>
      </c>
      <c r="R4" s="17" t="s">
        <v>24</v>
      </c>
      <c r="S4" s="32"/>
      <c r="T4" s="32"/>
      <c r="U4" s="32"/>
      <c r="V4" s="32"/>
      <c r="W4" s="32"/>
      <c r="X4" s="32"/>
    </row>
    <row r="5" spans="1:24" ht="49.5" customHeight="1">
      <c r="A5" s="3">
        <v>1</v>
      </c>
      <c r="B5" s="7"/>
      <c r="C5" s="8" t="s">
        <v>25</v>
      </c>
      <c r="D5" s="9"/>
      <c r="E5" s="8">
        <v>70</v>
      </c>
      <c r="F5" s="8">
        <v>71</v>
      </c>
      <c r="G5" s="8">
        <f>AVERAGE(E5:F5)</f>
        <v>70.5</v>
      </c>
      <c r="H5" s="8">
        <v>66</v>
      </c>
      <c r="I5" s="8">
        <v>65</v>
      </c>
      <c r="J5" s="8">
        <f>AVERAGE(H5:I5)</f>
        <v>65.5</v>
      </c>
      <c r="K5" s="18">
        <v>69</v>
      </c>
      <c r="L5" s="8">
        <v>24</v>
      </c>
      <c r="M5" s="8">
        <v>24</v>
      </c>
      <c r="N5" s="8">
        <f>AVERAGE(L5:M5)</f>
        <v>24</v>
      </c>
      <c r="O5" s="8">
        <v>31</v>
      </c>
      <c r="P5" s="8">
        <v>30</v>
      </c>
      <c r="Q5" s="8">
        <f>AVERAGE(O5:P5)</f>
        <v>30.5</v>
      </c>
      <c r="R5" s="18">
        <v>25</v>
      </c>
      <c r="S5" s="20">
        <f>(G5/75)*(15/70)+(J5/67)*(20/70)+(K5/70)*(35/70)</f>
        <v>0.9736034115138592</v>
      </c>
      <c r="T5" s="20">
        <f>(N5/25)*(5/30)+(Q5/33)*(10/30)+(R5/30)*(15/30)</f>
        <v>0.8847474747474747</v>
      </c>
      <c r="U5" s="21">
        <f>S5*0.7+T5*0.3</f>
        <v>0.9469466304839438</v>
      </c>
      <c r="V5" s="21">
        <f>(G5+N5)*20/50+(J5+Q5)*30/50</f>
        <v>95.4</v>
      </c>
      <c r="W5" s="21">
        <f>K5+R5</f>
        <v>94</v>
      </c>
      <c r="X5" s="22">
        <f>V5*0.5+W5*0.5</f>
        <v>94.7</v>
      </c>
    </row>
    <row r="6" spans="1:24" ht="49.5" customHeight="1">
      <c r="A6" s="3">
        <v>2</v>
      </c>
      <c r="B6" s="7"/>
      <c r="C6" s="8" t="s">
        <v>26</v>
      </c>
      <c r="D6" s="9"/>
      <c r="E6" s="8">
        <v>69</v>
      </c>
      <c r="F6" s="8">
        <v>73</v>
      </c>
      <c r="G6" s="8">
        <f>AVERAGE(E6:F6)</f>
        <v>71</v>
      </c>
      <c r="H6" s="8">
        <v>67</v>
      </c>
      <c r="I6" s="8">
        <v>63</v>
      </c>
      <c r="J6" s="8">
        <f>AVERAGE(H6:I6)</f>
        <v>65</v>
      </c>
      <c r="K6" s="18">
        <v>66</v>
      </c>
      <c r="L6" s="8">
        <v>20</v>
      </c>
      <c r="M6" s="8">
        <v>25</v>
      </c>
      <c r="N6" s="8">
        <f>AVERAGE(L6:M6)</f>
        <v>22.5</v>
      </c>
      <c r="O6" s="8">
        <v>32</v>
      </c>
      <c r="P6" s="8">
        <v>31</v>
      </c>
      <c r="Q6" s="8">
        <f>AVERAGE(O6:P6)</f>
        <v>31.5</v>
      </c>
      <c r="R6" s="18">
        <v>24</v>
      </c>
      <c r="S6" s="20">
        <f>(G6/75)*(15/70)+(J6/67)*(20/70)+(K6/70)*(35/70)</f>
        <v>0.9514712153518123</v>
      </c>
      <c r="T6" s="20">
        <f>(N6/25)*(5/30)+(Q6/33)*(10/30)+(R6/30)*(15/30)</f>
        <v>0.8681818181818182</v>
      </c>
      <c r="U6" s="21">
        <f>S6*0.7+T6*0.3</f>
        <v>0.926484396200814</v>
      </c>
      <c r="V6" s="21">
        <f>(G6+N6)*20/50+(J6+Q6)*30/50</f>
        <v>95.3</v>
      </c>
      <c r="W6" s="21">
        <f>K6+R6</f>
        <v>90</v>
      </c>
      <c r="X6" s="22">
        <f>V6*0.5+W6*0.5</f>
        <v>92.65</v>
      </c>
    </row>
    <row r="7" spans="1:24" ht="49.5" customHeight="1">
      <c r="A7" s="3">
        <v>3</v>
      </c>
      <c r="B7" s="7"/>
      <c r="C7" s="9"/>
      <c r="D7" s="9"/>
      <c r="E7" s="10"/>
      <c r="F7" s="10"/>
      <c r="G7" s="10"/>
      <c r="H7" s="10"/>
      <c r="I7" s="10"/>
      <c r="J7" s="10"/>
      <c r="K7" s="19"/>
      <c r="L7" s="10"/>
      <c r="M7" s="10"/>
      <c r="N7" s="10"/>
      <c r="O7" s="10"/>
      <c r="P7" s="10"/>
      <c r="Q7" s="10"/>
      <c r="R7" s="19"/>
      <c r="S7" s="23"/>
      <c r="T7" s="12"/>
      <c r="U7" s="12"/>
      <c r="V7" s="12"/>
      <c r="W7" s="12"/>
      <c r="X7" s="12"/>
    </row>
    <row r="8" spans="1:24" ht="49.5" customHeight="1">
      <c r="A8" s="3">
        <v>4</v>
      </c>
      <c r="B8" s="7"/>
      <c r="C8" s="9"/>
      <c r="D8" s="9"/>
      <c r="E8" s="10"/>
      <c r="F8" s="10"/>
      <c r="G8" s="10"/>
      <c r="H8" s="10"/>
      <c r="I8" s="10"/>
      <c r="J8" s="10"/>
      <c r="K8" s="19"/>
      <c r="L8" s="10"/>
      <c r="M8" s="10"/>
      <c r="N8" s="10"/>
      <c r="O8" s="10"/>
      <c r="P8" s="10"/>
      <c r="Q8" s="10"/>
      <c r="R8" s="19"/>
      <c r="S8" s="23"/>
      <c r="T8" s="12"/>
      <c r="U8" s="12"/>
      <c r="V8" s="12"/>
      <c r="W8" s="12"/>
      <c r="X8" s="12"/>
    </row>
    <row r="9" spans="1:24" ht="49.5" customHeight="1">
      <c r="A9" s="3">
        <v>5</v>
      </c>
      <c r="B9" s="7"/>
      <c r="C9" s="9"/>
      <c r="D9" s="9"/>
      <c r="E9" s="10"/>
      <c r="F9" s="10"/>
      <c r="G9" s="10"/>
      <c r="H9" s="10"/>
      <c r="I9" s="10"/>
      <c r="J9" s="10"/>
      <c r="K9" s="19"/>
      <c r="L9" s="10"/>
      <c r="M9" s="10"/>
      <c r="N9" s="10"/>
      <c r="O9" s="10"/>
      <c r="P9" s="10"/>
      <c r="Q9" s="10"/>
      <c r="R9" s="19"/>
      <c r="S9" s="23"/>
      <c r="T9" s="12"/>
      <c r="U9" s="12"/>
      <c r="V9" s="12"/>
      <c r="W9" s="12"/>
      <c r="X9" s="12"/>
    </row>
    <row r="10" spans="1:24" ht="49.5" customHeight="1">
      <c r="A10" s="3">
        <v>6</v>
      </c>
      <c r="B10" s="7"/>
      <c r="C10" s="9"/>
      <c r="D10" s="9"/>
      <c r="E10" s="10"/>
      <c r="F10" s="10"/>
      <c r="G10" s="10"/>
      <c r="H10" s="10"/>
      <c r="I10" s="10"/>
      <c r="J10" s="10"/>
      <c r="K10" s="19"/>
      <c r="L10" s="10"/>
      <c r="M10" s="10"/>
      <c r="N10" s="10"/>
      <c r="O10" s="10"/>
      <c r="P10" s="10"/>
      <c r="Q10" s="10"/>
      <c r="R10" s="19"/>
      <c r="S10" s="23"/>
      <c r="T10" s="12"/>
      <c r="U10" s="12"/>
      <c r="V10" s="12"/>
      <c r="W10" s="12"/>
      <c r="X10" s="12"/>
    </row>
    <row r="11" spans="1:24" ht="49.5" customHeight="1">
      <c r="A11" s="3">
        <v>7</v>
      </c>
      <c r="B11" s="7"/>
      <c r="C11" s="9"/>
      <c r="D11" s="9"/>
      <c r="E11" s="10"/>
      <c r="F11" s="10"/>
      <c r="G11" s="10"/>
      <c r="H11" s="10"/>
      <c r="I11" s="10"/>
      <c r="J11" s="10"/>
      <c r="K11" s="19"/>
      <c r="L11" s="10"/>
      <c r="M11" s="10"/>
      <c r="N11" s="10"/>
      <c r="O11" s="10"/>
      <c r="P11" s="10"/>
      <c r="Q11" s="10"/>
      <c r="R11" s="19"/>
      <c r="S11" s="23"/>
      <c r="T11" s="12"/>
      <c r="U11" s="12"/>
      <c r="V11" s="12"/>
      <c r="W11" s="12"/>
      <c r="X11" s="12"/>
    </row>
    <row r="12" spans="1:24" ht="49.5" customHeight="1">
      <c r="A12" s="3">
        <v>8</v>
      </c>
      <c r="B12" s="7"/>
      <c r="C12" s="9"/>
      <c r="D12" s="9"/>
      <c r="E12" s="10"/>
      <c r="F12" s="10"/>
      <c r="G12" s="10"/>
      <c r="H12" s="10"/>
      <c r="I12" s="10"/>
      <c r="J12" s="10"/>
      <c r="K12" s="19"/>
      <c r="L12" s="10"/>
      <c r="M12" s="10"/>
      <c r="N12" s="10"/>
      <c r="O12" s="10"/>
      <c r="P12" s="10"/>
      <c r="Q12" s="10"/>
      <c r="R12" s="19"/>
      <c r="S12" s="23"/>
      <c r="T12" s="12"/>
      <c r="U12" s="12"/>
      <c r="V12" s="12"/>
      <c r="W12" s="12"/>
      <c r="X12" s="12"/>
    </row>
    <row r="13" spans="1:24" ht="49.5" customHeight="1">
      <c r="A13" s="3">
        <v>9</v>
      </c>
      <c r="B13" s="7"/>
      <c r="C13" s="9"/>
      <c r="D13" s="9"/>
      <c r="E13" s="10"/>
      <c r="F13" s="10"/>
      <c r="G13" s="10"/>
      <c r="H13" s="10"/>
      <c r="I13" s="10"/>
      <c r="J13" s="10"/>
      <c r="K13" s="19"/>
      <c r="L13" s="10"/>
      <c r="M13" s="10"/>
      <c r="N13" s="10"/>
      <c r="O13" s="10"/>
      <c r="P13" s="10"/>
      <c r="Q13" s="10"/>
      <c r="R13" s="19"/>
      <c r="S13" s="23"/>
      <c r="T13" s="12"/>
      <c r="U13" s="12"/>
      <c r="V13" s="12"/>
      <c r="W13" s="12"/>
      <c r="X13" s="12"/>
    </row>
    <row r="14" spans="1:24" ht="49.5" customHeight="1">
      <c r="A14" s="3">
        <v>10</v>
      </c>
      <c r="B14" s="7"/>
      <c r="C14" s="9"/>
      <c r="D14" s="9"/>
      <c r="E14" s="10"/>
      <c r="F14" s="10"/>
      <c r="G14" s="10"/>
      <c r="H14" s="10"/>
      <c r="I14" s="10"/>
      <c r="J14" s="10"/>
      <c r="K14" s="19"/>
      <c r="L14" s="10"/>
      <c r="M14" s="10"/>
      <c r="N14" s="10"/>
      <c r="O14" s="10"/>
      <c r="P14" s="10"/>
      <c r="Q14" s="10"/>
      <c r="R14" s="19"/>
      <c r="S14" s="23"/>
      <c r="T14" s="12"/>
      <c r="U14" s="12"/>
      <c r="V14" s="12"/>
      <c r="W14" s="12"/>
      <c r="X14" s="12"/>
    </row>
    <row r="15" spans="1:24" ht="49.5" customHeight="1">
      <c r="A15" s="11"/>
      <c r="B15" s="7"/>
      <c r="C15" s="9"/>
      <c r="D15" s="9"/>
      <c r="E15" s="10"/>
      <c r="F15" s="10"/>
      <c r="G15" s="10"/>
      <c r="H15" s="10"/>
      <c r="I15" s="10"/>
      <c r="J15" s="10"/>
      <c r="K15" s="19"/>
      <c r="L15" s="10"/>
      <c r="M15" s="10"/>
      <c r="N15" s="10"/>
      <c r="O15" s="10"/>
      <c r="P15" s="10"/>
      <c r="Q15" s="10"/>
      <c r="R15" s="19"/>
      <c r="S15" s="23"/>
      <c r="T15" s="12"/>
      <c r="U15" s="12"/>
      <c r="V15" s="12"/>
      <c r="W15" s="12"/>
      <c r="X15" s="12"/>
    </row>
    <row r="16" spans="1:24" ht="49.5" customHeight="1">
      <c r="A16" s="29" t="s">
        <v>27</v>
      </c>
      <c r="B16" s="30"/>
      <c r="C16" s="30"/>
      <c r="D16" s="3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49.5" customHeight="1">
      <c r="A17" s="32" t="s">
        <v>28</v>
      </c>
      <c r="B17" s="32"/>
      <c r="C17" s="32"/>
      <c r="D17" s="32"/>
      <c r="E17" s="10">
        <v>75</v>
      </c>
      <c r="F17" s="10">
        <v>75</v>
      </c>
      <c r="G17" s="10">
        <v>75</v>
      </c>
      <c r="H17" s="10">
        <v>67</v>
      </c>
      <c r="I17" s="10">
        <v>67</v>
      </c>
      <c r="J17" s="10">
        <v>67</v>
      </c>
      <c r="K17" s="19">
        <v>70</v>
      </c>
      <c r="L17" s="10">
        <v>25</v>
      </c>
      <c r="M17" s="10">
        <v>25</v>
      </c>
      <c r="N17" s="10">
        <v>25</v>
      </c>
      <c r="O17" s="10">
        <v>33</v>
      </c>
      <c r="P17" s="10">
        <v>33</v>
      </c>
      <c r="Q17" s="10">
        <v>33</v>
      </c>
      <c r="R17" s="19">
        <v>30</v>
      </c>
      <c r="S17" s="23"/>
      <c r="T17" s="12"/>
      <c r="U17" s="12"/>
      <c r="V17" s="12"/>
      <c r="W17" s="12"/>
      <c r="X17" s="12"/>
    </row>
    <row r="18" spans="1:21" ht="49.5" customHeight="1">
      <c r="A18" s="33" t="s">
        <v>29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</row>
    <row r="19" spans="1:19" ht="33.7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30.7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30.7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30.7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30.7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30.7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</sheetData>
  <sheetProtection/>
  <mergeCells count="20">
    <mergeCell ref="V2:V4"/>
    <mergeCell ref="W2:W4"/>
    <mergeCell ref="X2:X4"/>
    <mergeCell ref="A16:D16"/>
    <mergeCell ref="A17:D17"/>
    <mergeCell ref="A18:U18"/>
    <mergeCell ref="A2:A4"/>
    <mergeCell ref="B2:B4"/>
    <mergeCell ref="C2:C4"/>
    <mergeCell ref="D2:D4"/>
    <mergeCell ref="S2:S4"/>
    <mergeCell ref="T2:T4"/>
    <mergeCell ref="U2:U4"/>
    <mergeCell ref="A1:U1"/>
    <mergeCell ref="E2:K2"/>
    <mergeCell ref="L2:R2"/>
    <mergeCell ref="E3:G3"/>
    <mergeCell ref="H3:J3"/>
    <mergeCell ref="L3:N3"/>
    <mergeCell ref="O3:Q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" sqref="M2:T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" sqref="M2:T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wanghailian</cp:lastModifiedBy>
  <cp:lastPrinted>2017-06-29T09:27:19Z</cp:lastPrinted>
  <dcterms:created xsi:type="dcterms:W3CDTF">1996-12-17T01:32:42Z</dcterms:created>
  <dcterms:modified xsi:type="dcterms:W3CDTF">2022-01-04T12:51:09Z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89817F647B5E47AA821AB3D966F34394</vt:lpwstr>
  </property>
</Properties>
</file>